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SAMBLEA DPTAL\SECRETARÍA\Actas plenaria\Actas 2023\plenarias\"/>
    </mc:Choice>
  </mc:AlternateContent>
  <xr:revisionPtr revIDLastSave="0" documentId="13_ncr:1_{9A66B1D9-E3A8-4DA0-9EEF-8466B327F934}" xr6:coauthVersionLast="45" xr6:coauthVersionMax="45" xr10:uidLastSave="{00000000-0000-0000-0000-000000000000}"/>
  <bookViews>
    <workbookView xWindow="-108" yWindow="-108" windowWidth="23256" windowHeight="12576" activeTab="1" xr2:uid="{18B7C88E-7035-4F76-9794-57DC77230838}"/>
  </bookViews>
  <sheets>
    <sheet name="Hoja1" sheetId="1" r:id="rId1"/>
    <sheet name="NOVIEMBRE" sheetId="2" r:id="rId2"/>
  </sheets>
  <definedNames>
    <definedName name="_xlnm.Print_Area" localSheetId="1">NOVIEMBRE!$D$1:$J$11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2" l="1"/>
  <c r="E8" i="2" l="1"/>
  <c r="D4" i="2" l="1"/>
  <c r="G3" i="2" l="1"/>
  <c r="D6" i="1"/>
  <c r="E6" i="1"/>
  <c r="F6" i="1" s="1"/>
  <c r="G6" i="1" s="1"/>
  <c r="G3" i="1"/>
  <c r="H3" i="2" l="1"/>
  <c r="D6" i="2" s="1"/>
  <c r="E6" i="2" s="1"/>
  <c r="F6" i="2" s="1"/>
  <c r="G6" i="2" s="1"/>
  <c r="H6" i="2" s="1"/>
  <c r="I6" i="2" s="1"/>
  <c r="J6" i="2" s="1"/>
  <c r="D7" i="2" s="1"/>
  <c r="E7" i="2" s="1"/>
  <c r="F7" i="2" s="1"/>
  <c r="G7" i="2" s="1"/>
  <c r="H7" i="2" s="1"/>
  <c r="I7" i="2" s="1"/>
  <c r="J7" i="2" s="1"/>
  <c r="D8" i="2" s="1"/>
  <c r="H3" i="1"/>
  <c r="H6" i="1" s="1"/>
  <c r="I6" i="1" s="1"/>
  <c r="J6" i="1" s="1"/>
  <c r="D7" i="1" s="1"/>
  <c r="E7" i="1" s="1"/>
  <c r="F7" i="1" s="1"/>
  <c r="G7" i="1" s="1"/>
  <c r="H7" i="1" s="1"/>
  <c r="I7" i="1" s="1"/>
  <c r="J7" i="1" s="1"/>
  <c r="D8" i="1" s="1"/>
  <c r="E8" i="1" s="1"/>
  <c r="F8" i="1" s="1"/>
  <c r="G8" i="1" s="1"/>
  <c r="H8" i="1" s="1"/>
  <c r="I8" i="1" s="1"/>
  <c r="J8" i="1" s="1"/>
  <c r="D9" i="1" s="1"/>
  <c r="E9" i="1" s="1"/>
  <c r="F9" i="1" s="1"/>
  <c r="G9" i="1" s="1"/>
  <c r="H9" i="1" s="1"/>
  <c r="I9" i="1" s="1"/>
  <c r="J9" i="1" s="1"/>
  <c r="F8" i="2" l="1"/>
  <c r="H8" i="2" s="1"/>
  <c r="I8" i="2" s="1"/>
  <c r="J8" i="2" s="1"/>
  <c r="D9" i="2" s="1"/>
  <c r="E9" i="2" s="1"/>
  <c r="F9" i="2" s="1"/>
  <c r="G9" i="2" s="1"/>
  <c r="H9" i="2" s="1"/>
  <c r="I9" i="2" s="1"/>
  <c r="J9" i="2" s="1"/>
  <c r="D10" i="2" s="1"/>
  <c r="D10" i="1"/>
  <c r="E10" i="1" s="1"/>
  <c r="F10" i="1" s="1"/>
  <c r="G10" i="1" s="1"/>
  <c r="H10" i="1" s="1"/>
  <c r="I10" i="1" s="1"/>
  <c r="J10" i="1" s="1"/>
  <c r="D11" i="1" s="1"/>
  <c r="E11" i="1" s="1"/>
  <c r="F11" i="1" s="1"/>
  <c r="G11" i="1" s="1"/>
  <c r="H11" i="1" s="1"/>
  <c r="I11" i="1" s="1"/>
  <c r="J11" i="1" s="1"/>
  <c r="E10" i="2" l="1"/>
  <c r="F10" i="2" s="1"/>
  <c r="G10" i="2" s="1"/>
  <c r="H10" i="2" s="1"/>
  <c r="I10" i="2" s="1"/>
  <c r="J10" i="2" s="1"/>
  <c r="D11" i="2" s="1"/>
  <c r="E11" i="2" l="1"/>
  <c r="F11" i="2" s="1"/>
  <c r="G11" i="2" s="1"/>
  <c r="H11" i="2" s="1"/>
  <c r="I11" i="2" s="1"/>
  <c r="J11" i="2" s="1"/>
</calcChain>
</file>

<file path=xl/sharedStrings.xml><?xml version="1.0" encoding="utf-8"?>
<sst xmlns="http://schemas.openxmlformats.org/spreadsheetml/2006/main" count="47" uniqueCount="36">
  <si>
    <t>Lunes</t>
  </si>
  <si>
    <t>Martes</t>
  </si>
  <si>
    <t>Miércoles</t>
  </si>
  <si>
    <t>Jueves</t>
  </si>
  <si>
    <t>Viernes</t>
  </si>
  <si>
    <t>Sábado</t>
  </si>
  <si>
    <t>Domingo</t>
  </si>
  <si>
    <t>Año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</si>
  <si>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</si>
  <si>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</si>
  <si>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</si>
  <si>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</si>
  <si>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</si>
  <si>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</si>
  <si>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</si>
  <si>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</si>
  <si>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</si>
  <si>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</si>
  <si>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</si>
  <si>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</si>
  <si>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</si>
  <si>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JULIO DE 2022</t>
  </si>
  <si>
    <t>https://www.youtube.com/watch?v=1zCM7dCZ6HU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</si>
  <si>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</si>
  <si>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</si>
  <si>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</si>
  <si>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</si>
  <si>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</si>
  <si>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</si>
  <si>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</si>
  <si>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</si>
  <si>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</si>
  <si>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</si>
  <si>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</si>
  <si>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</si>
  <si>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CRONOGRAMA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</si>
</sst>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 Rounded MT Bold"/>
      <family val="2"/>
    </font>
    <font>
      <sz val="11"/>
      <color theme="0"/>
      <name val="Arial Rounded MT Bold"/>
      <family val="2"/>
    </font>
    <font>
      <sz val="18"/>
      <color rgb="FFC00000"/>
      <name val="Berlin Sans FB Demi"/>
      <family val="2"/>
    </font>
    <font>
      <sz val="18"/>
      <color theme="0" tint="-0.499984740745262"/>
      <name val="Berlin Sans FB Demi"/>
      <family val="2"/>
    </font>
    <font>
      <sz val="12"/>
      <color theme="0" tint="-0.499984740745262"/>
      <name val="Berlin Sans FB Demi"/>
      <family val="2"/>
    </font>
    <font>
      <sz val="12"/>
      <color rgb="FFC00000"/>
      <name val="Berlin Sans FB Demi"/>
      <family val="2"/>
    </font>
    <font>
      <sz val="18"/>
      <color theme="1"/>
      <name val="Arial Rounded MT Bold"/>
      <family val="2"/>
    </font>
    <font>
      <b/>
      <sz val="14"/>
      <color theme="1"/>
      <name val="Calibri"/>
      <family val="2"/>
      <scheme val="minor"/>
    </font>
    <font>
      <sz val="18"/>
      <color theme="0" tint="-0.499984740745262"/>
      <name val="Bernard MT Condensed"/>
      <family val="1"/>
    </font>
    <font>
      <sz val="18"/>
      <color rgb="FFC00000"/>
      <name val="Bernard MT Condensed"/>
      <family val="1"/>
    </font>
    <font>
      <b/>
      <sz val="16"/>
      <color theme="0"/>
      <name val="Arial Rounded MT Bold"/>
      <family val="2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  <border>
      <left style="medium">
        <color theme="9" tint="-0.249977111117893"/>
      </left>
      <right style="thin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thin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medium">
        <color theme="9" tint="-0.249977111117893"/>
      </left>
      <right/>
      <top style="medium">
        <color theme="9" tint="-0.249977111117893"/>
      </top>
      <bottom style="medium">
        <color theme="9" tint="-0.249977111117893"/>
      </bottom>
      <diagonal/>
    </border>
    <border>
      <left/>
      <right/>
      <top style="medium">
        <color theme="9" tint="-0.249977111117893"/>
      </top>
      <bottom style="medium">
        <color theme="9" tint="-0.249977111117893"/>
      </bottom>
      <diagonal/>
    </border>
    <border>
      <left/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14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164" fontId="4" fillId="0" borderId="1" xfId="0" applyNumberFormat="1" applyFont="1" applyBorder="1"/>
    <xf numFmtId="164" fontId="5" fillId="0" borderId="1" xfId="0" applyNumberFormat="1" applyFont="1" applyBorder="1"/>
    <xf numFmtId="164" fontId="6" fillId="0" borderId="1" xfId="0" applyNumberFormat="1" applyFont="1" applyBorder="1"/>
    <xf numFmtId="164" fontId="7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9" fillId="0" borderId="0" xfId="0" applyFont="1"/>
    <xf numFmtId="164" fontId="10" fillId="0" borderId="1" xfId="0" applyNumberFormat="1" applyFont="1" applyBorder="1"/>
    <xf numFmtId="164" fontId="11" fillId="0" borderId="1" xfId="0" applyNumberFormat="1" applyFont="1" applyBorder="1"/>
    <xf numFmtId="0" fontId="12" fillId="2" borderId="3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83820</xdr:colOff>
      <xdr:row>9</xdr:row>
      <xdr:rowOff>83820</xdr:rowOff>
    </xdr:from>
    <xdr:to>
      <xdr:col>3</xdr:col>
      <xdr:colOff>1724198</xdr:colOff>
      <xdr:row>9</xdr:row>
      <xdr:rowOff>1592580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67CF05F-5AF6-45E6-8C4B-E78820DB83C7}"/>
            </a:ext>
          </a:extLst>
        </xdr:cNvPr>
        <xdr:cNvSpPr txBox="1"/>
      </xdr:nvSpPr>
      <xdr:spPr>
        <a:xfrm>
          <a:off x="2461260" y="4686300"/>
          <a:ext cx="1640378" cy="15087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200" b="1"/>
            <a:t>Prop.13,</a:t>
          </a:r>
          <a:r>
            <a:rPr lang="es-CO" sz="1200" b="1" baseline="0"/>
            <a:t> infraestructura</a:t>
          </a:r>
        </a:p>
        <a:p>
          <a:r>
            <a:rPr lang="es-CO" sz="1200" b="1" baseline="0"/>
            <a:t>Hora: 9:00 a.m.</a:t>
          </a:r>
          <a:endParaRPr lang="es-CO" sz="1200" b="1"/>
        </a:p>
      </xdr:txBody>
    </xdr:sp>
    <xdr:clientData/>
  </xdr:twoCellAnchor>
  <xdr:twoCellAnchor>
    <xdr:from>
      <xdr:col>4</xdr:col>
      <xdr:colOff>60960</xdr:colOff>
      <xdr:row>9</xdr:row>
      <xdr:rowOff>45720</xdr:rowOff>
    </xdr:from>
    <xdr:to>
      <xdr:col>4</xdr:col>
      <xdr:colOff>1701338</xdr:colOff>
      <xdr:row>9</xdr:row>
      <xdr:rowOff>1554480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B5E8A6A5-4741-4B15-A7BF-8D852AC73021}"/>
            </a:ext>
          </a:extLst>
        </xdr:cNvPr>
        <xdr:cNvSpPr txBox="1"/>
      </xdr:nvSpPr>
      <xdr:spPr>
        <a:xfrm>
          <a:off x="4206240" y="4648200"/>
          <a:ext cx="1640378" cy="15087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200" b="1"/>
            <a:t>Prop.14,</a:t>
          </a:r>
          <a:r>
            <a:rPr lang="es-CO" sz="1200" b="1" baseline="0"/>
            <a:t> Dllo Social</a:t>
          </a:r>
        </a:p>
        <a:p>
          <a:r>
            <a:rPr lang="es-CO" sz="1200" b="1" baseline="0"/>
            <a:t>Hora: 9:00 a.m.</a:t>
          </a:r>
        </a:p>
        <a:p>
          <a:endParaRPr lang="es-CO" sz="1200" b="1" baseline="0"/>
        </a:p>
        <a:p>
          <a:r>
            <a:rPr lang="es-CO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Prop.15,</a:t>
          </a:r>
          <a:r>
            <a:rPr lang="es-CO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Educación</a:t>
          </a:r>
          <a:endParaRPr lang="es-CO" sz="1200">
            <a:effectLst/>
          </a:endParaRPr>
        </a:p>
        <a:p>
          <a:r>
            <a:rPr lang="es-CO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Hora: por definir , ___p.m.</a:t>
          </a:r>
          <a:endParaRPr lang="es-CO" sz="1200">
            <a:effectLst/>
          </a:endParaRPr>
        </a:p>
        <a:p>
          <a:endParaRPr lang="es-CO" sz="1200" b="1"/>
        </a:p>
      </xdr:txBody>
    </xdr:sp>
    <xdr:clientData/>
  </xdr:twoCellAnchor>
  <xdr:twoCellAnchor>
    <xdr:from>
      <xdr:col>5</xdr:col>
      <xdr:colOff>60960</xdr:colOff>
      <xdr:row>9</xdr:row>
      <xdr:rowOff>45720</xdr:rowOff>
    </xdr:from>
    <xdr:to>
      <xdr:col>5</xdr:col>
      <xdr:colOff>1701338</xdr:colOff>
      <xdr:row>9</xdr:row>
      <xdr:rowOff>1554480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CEEA8762-7D24-45AB-B5A6-D05648B10EEF}"/>
            </a:ext>
          </a:extLst>
        </xdr:cNvPr>
        <xdr:cNvSpPr txBox="1"/>
      </xdr:nvSpPr>
      <xdr:spPr>
        <a:xfrm>
          <a:off x="5974080" y="4648200"/>
          <a:ext cx="1640378" cy="15087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200" b="1"/>
            <a:t>Prop.16,</a:t>
          </a:r>
          <a:r>
            <a:rPr lang="es-CO" sz="1200" b="1" baseline="0"/>
            <a:t> S. Gobierno</a:t>
          </a:r>
        </a:p>
        <a:p>
          <a:r>
            <a:rPr lang="es-CO" sz="1200" b="1" baseline="0"/>
            <a:t>Hora: 9:00 a.m.</a:t>
          </a:r>
        </a:p>
        <a:p>
          <a:r>
            <a:rPr lang="es-CO" sz="1200" b="1" baseline="0"/>
            <a:t>Barrio Castelví Sbdoy</a:t>
          </a:r>
          <a:endParaRPr lang="es-CO" sz="1200" b="1"/>
        </a:p>
      </xdr:txBody>
    </xdr:sp>
    <xdr:clientData/>
  </xdr:twoCellAnchor>
  <xdr:twoCellAnchor>
    <xdr:from>
      <xdr:col>6</xdr:col>
      <xdr:colOff>45720</xdr:colOff>
      <xdr:row>9</xdr:row>
      <xdr:rowOff>45720</xdr:rowOff>
    </xdr:from>
    <xdr:to>
      <xdr:col>6</xdr:col>
      <xdr:colOff>1737360</xdr:colOff>
      <xdr:row>9</xdr:row>
      <xdr:rowOff>1684020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F3EBFB4A-755A-419B-87F2-E125EDFCAF34}"/>
            </a:ext>
          </a:extLst>
        </xdr:cNvPr>
        <xdr:cNvSpPr txBox="1"/>
      </xdr:nvSpPr>
      <xdr:spPr>
        <a:xfrm>
          <a:off x="7726680" y="4648200"/>
          <a:ext cx="1691640" cy="1638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es-CO" sz="1200" b="1"/>
            <a:t>Prop.17,</a:t>
          </a:r>
          <a:r>
            <a:rPr lang="es-CO" sz="1200" b="1" baseline="0"/>
            <a:t> S. Gobierno</a:t>
          </a:r>
        </a:p>
        <a:p>
          <a:r>
            <a:rPr lang="es-CO" sz="1200" b="1" baseline="0"/>
            <a:t>Orden Público</a:t>
          </a:r>
        </a:p>
        <a:p>
          <a:r>
            <a:rPr lang="es-CO" sz="1200" b="1" baseline="0"/>
            <a:t>Hora: 9:00 a.m.</a:t>
          </a:r>
        </a:p>
        <a:p>
          <a:endParaRPr lang="es-CO" sz="800" b="1" baseline="0"/>
        </a:p>
        <a:p>
          <a:r>
            <a:rPr lang="es-CO" sz="1200" b="1" baseline="0"/>
            <a:t>Segundo debate: </a:t>
          </a:r>
        </a:p>
        <a:p>
          <a:r>
            <a:rPr lang="es-CO" sz="1200" b="1" baseline="0"/>
            <a:t>P.O. 1077 tacacho</a:t>
          </a:r>
        </a:p>
        <a:p>
          <a:r>
            <a:rPr lang="es-CO" sz="1200" b="1" baseline="0"/>
            <a:t>P.O. 1078 escudo</a:t>
          </a:r>
        </a:p>
        <a:p>
          <a:r>
            <a:rPr lang="es-CO" sz="1200" b="1" baseline="0"/>
            <a:t>P.O. 1079 contracréditos</a:t>
          </a:r>
          <a:endParaRPr lang="es-CO" sz="1200" b="1"/>
        </a:p>
      </xdr:txBody>
    </xdr:sp>
    <xdr:clientData/>
  </xdr:twoCellAnchor>
  <xdr:twoCellAnchor>
    <xdr:from>
      <xdr:col>7</xdr:col>
      <xdr:colOff>60960</xdr:colOff>
      <xdr:row>9</xdr:row>
      <xdr:rowOff>45720</xdr:rowOff>
    </xdr:from>
    <xdr:to>
      <xdr:col>7</xdr:col>
      <xdr:colOff>1701338</xdr:colOff>
      <xdr:row>9</xdr:row>
      <xdr:rowOff>1554480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230A9289-C9F0-4AA9-8C00-7D98E571296B}"/>
            </a:ext>
          </a:extLst>
        </xdr:cNvPr>
        <xdr:cNvSpPr txBox="1"/>
      </xdr:nvSpPr>
      <xdr:spPr>
        <a:xfrm>
          <a:off x="9509760" y="4648200"/>
          <a:ext cx="1640378" cy="15087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200" b="1"/>
            <a:t>Prop.18</a:t>
          </a:r>
          <a:r>
            <a:rPr lang="es-CO" sz="1200" b="1" baseline="0"/>
            <a:t> </a:t>
          </a:r>
        </a:p>
        <a:p>
          <a:r>
            <a:rPr lang="es-CO" sz="1200" b="1" baseline="0"/>
            <a:t>Audiencia Pública</a:t>
          </a:r>
        </a:p>
        <a:p>
          <a:r>
            <a:rPr lang="es-CO" sz="1200" b="1" baseline="0"/>
            <a:t>Currículo Putumayo</a:t>
          </a:r>
        </a:p>
        <a:p>
          <a:r>
            <a:rPr lang="es-CO" sz="1200" b="1" baseline="0"/>
            <a:t>Hora: 9:00 a.m.</a:t>
          </a:r>
          <a:endParaRPr lang="es-CO" sz="1200" b="1"/>
        </a:p>
      </xdr:txBody>
    </xdr:sp>
    <xdr:clientData/>
  </xdr:twoCellAnchor>
  <xdr:twoCellAnchor>
    <xdr:from>
      <xdr:col>8</xdr:col>
      <xdr:colOff>60960</xdr:colOff>
      <xdr:row>9</xdr:row>
      <xdr:rowOff>45720</xdr:rowOff>
    </xdr:from>
    <xdr:to>
      <xdr:col>8</xdr:col>
      <xdr:colOff>1752600</xdr:colOff>
      <xdr:row>9</xdr:row>
      <xdr:rowOff>1554480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E62D0730-9D54-4773-ABEC-99BF861F815E}"/>
            </a:ext>
          </a:extLst>
        </xdr:cNvPr>
        <xdr:cNvSpPr txBox="1"/>
      </xdr:nvSpPr>
      <xdr:spPr>
        <a:xfrm>
          <a:off x="11277600" y="4648200"/>
          <a:ext cx="1691640" cy="15087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O" sz="1200" b="1" baseline="0"/>
        </a:p>
        <a:p>
          <a:r>
            <a:rPr lang="es-CO" sz="1200" b="1" baseline="0"/>
            <a:t>Segundo debate: </a:t>
          </a:r>
        </a:p>
        <a:p>
          <a:r>
            <a:rPr lang="es-CO" sz="1200" b="1" baseline="0"/>
            <a:t>P.O. 1080 modificación Reglamento Interno</a:t>
          </a:r>
        </a:p>
        <a:p>
          <a:endParaRPr lang="es-CO" sz="1200" b="1" baseline="0"/>
        </a:p>
        <a:p>
          <a:r>
            <a:rPr lang="es-CO" sz="1200" b="1" baseline="0"/>
            <a:t>Clausura. </a:t>
          </a:r>
        </a:p>
        <a:p>
          <a:r>
            <a:rPr lang="es-CO" sz="1200" b="1" baseline="0"/>
            <a:t>Hora 9:00 a.m.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5</xdr:row>
      <xdr:rowOff>38100</xdr:rowOff>
    </xdr:from>
    <xdr:to>
      <xdr:col>5</xdr:col>
      <xdr:colOff>1609725</xdr:colOff>
      <xdr:row>5</xdr:row>
      <xdr:rowOff>830580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034D0AA7-C60A-4074-9142-E7859BB6804C}"/>
            </a:ext>
          </a:extLst>
        </xdr:cNvPr>
        <xdr:cNvSpPr txBox="1"/>
      </xdr:nvSpPr>
      <xdr:spPr>
        <a:xfrm>
          <a:off x="5924550" y="1285875"/>
          <a:ext cx="1600200" cy="792480"/>
        </a:xfrm>
        <a:prstGeom prst="rect">
          <a:avLst/>
        </a:prstGeom>
        <a:solidFill>
          <a:schemeClr val="lt1"/>
        </a:solidFill>
        <a:ln w="3175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Instalación SO del 1o marzo</a:t>
          </a:r>
          <a:r>
            <a:rPr lang="es-CO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 30 de abril</a:t>
          </a:r>
          <a:endParaRPr lang="es-CO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CO" sz="1200"/>
        </a:p>
      </xdr:txBody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1554480</xdr:colOff>
      <xdr:row>6</xdr:row>
      <xdr:rowOff>872490</xdr:rowOff>
    </xdr:to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C29BE44F-6511-4B04-ADA2-8626E954FB1C}"/>
            </a:ext>
          </a:extLst>
        </xdr:cNvPr>
        <xdr:cNvSpPr txBox="1"/>
      </xdr:nvSpPr>
      <xdr:spPr>
        <a:xfrm>
          <a:off x="4143375" y="2133600"/>
          <a:ext cx="1554480" cy="872490"/>
        </a:xfrm>
        <a:prstGeom prst="rect">
          <a:avLst/>
        </a:prstGeom>
        <a:solidFill>
          <a:schemeClr val="lt1"/>
        </a:solidFill>
        <a:ln w="3175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Presentación proposición</a:t>
          </a:r>
          <a:r>
            <a:rPr lang="es-CO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control politico. tema seguridad dptal. 9am</a:t>
          </a:r>
          <a:endParaRPr lang="es-CO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1554480</xdr:colOff>
      <xdr:row>6</xdr:row>
      <xdr:rowOff>872490</xdr:rowOff>
    </xdr:to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A72B67EF-866F-4308-98F7-19447F6D27D4}"/>
            </a:ext>
          </a:extLst>
        </xdr:cNvPr>
        <xdr:cNvSpPr txBox="1"/>
      </xdr:nvSpPr>
      <xdr:spPr>
        <a:xfrm>
          <a:off x="5915025" y="2133600"/>
          <a:ext cx="1554480" cy="872490"/>
        </a:xfrm>
        <a:prstGeom prst="rect">
          <a:avLst/>
        </a:prstGeom>
        <a:solidFill>
          <a:schemeClr val="lt1"/>
        </a:solidFill>
        <a:ln w="3175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Sesión Plenaria. 9 am</a:t>
          </a:r>
        </a:p>
      </xdr:txBody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1554480</xdr:colOff>
      <xdr:row>7</xdr:row>
      <xdr:rowOff>872490</xdr:rowOff>
    </xdr:to>
    <xdr:sp macro="" textlink="">
      <xdr:nvSpPr>
        <xdr:cNvPr id="27" name="CuadroTexto 26">
          <a:extLst>
            <a:ext uri="{FF2B5EF4-FFF2-40B4-BE49-F238E27FC236}">
              <a16:creationId xmlns:a16="http://schemas.microsoft.com/office/drawing/2014/main" id="{5EEC200D-FFC7-4C27-8CF5-F16A19FE1F18}"/>
            </a:ext>
          </a:extLst>
        </xdr:cNvPr>
        <xdr:cNvSpPr txBox="1"/>
      </xdr:nvSpPr>
      <xdr:spPr>
        <a:xfrm>
          <a:off x="4143375" y="3019425"/>
          <a:ext cx="1554480" cy="872490"/>
        </a:xfrm>
        <a:prstGeom prst="rect">
          <a:avLst/>
        </a:prstGeom>
        <a:solidFill>
          <a:schemeClr val="lt1"/>
        </a:solidFill>
        <a:ln w="3175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Sesión Plenaria. 9 am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Segundo debate PO1094  vig futuras O.</a:t>
          </a: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1554480</xdr:colOff>
      <xdr:row>7</xdr:row>
      <xdr:rowOff>872490</xdr:rowOff>
    </xdr:to>
    <xdr:sp macro="" textlink="">
      <xdr:nvSpPr>
        <xdr:cNvPr id="28" name="CuadroTexto 27">
          <a:extLst>
            <a:ext uri="{FF2B5EF4-FFF2-40B4-BE49-F238E27FC236}">
              <a16:creationId xmlns:a16="http://schemas.microsoft.com/office/drawing/2014/main" id="{C1B4F980-2962-4869-8884-4975302BE671}"/>
            </a:ext>
          </a:extLst>
        </xdr:cNvPr>
        <xdr:cNvSpPr txBox="1"/>
      </xdr:nvSpPr>
      <xdr:spPr>
        <a:xfrm>
          <a:off x="5915025" y="3019425"/>
          <a:ext cx="1554480" cy="872490"/>
        </a:xfrm>
        <a:prstGeom prst="rect">
          <a:avLst/>
        </a:prstGeom>
        <a:solidFill>
          <a:schemeClr val="lt1"/>
        </a:solidFill>
        <a:ln w="3175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Sesión Plenaria. 9 am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Mesa trabajo con ITP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tema: Estampilla</a:t>
          </a:r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1554480</xdr:colOff>
      <xdr:row>8</xdr:row>
      <xdr:rowOff>872490</xdr:rowOff>
    </xdr:to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2BF57BEE-BB04-4F2A-8903-B0F816394427}"/>
            </a:ext>
          </a:extLst>
        </xdr:cNvPr>
        <xdr:cNvSpPr txBox="1"/>
      </xdr:nvSpPr>
      <xdr:spPr>
        <a:xfrm>
          <a:off x="4143375" y="3905250"/>
          <a:ext cx="1554480" cy="872490"/>
        </a:xfrm>
        <a:prstGeom prst="rect">
          <a:avLst/>
        </a:prstGeom>
        <a:solidFill>
          <a:schemeClr val="lt1"/>
        </a:solidFill>
        <a:ln w="3175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Sesión Plenaria. 9 am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Dllo Proposición 001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Colón,</a:t>
          </a:r>
          <a:r>
            <a:rPr lang="es-CO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Mocoa, Villagarzon.</a:t>
          </a:r>
          <a:endParaRPr lang="es-CO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0</xdr:colOff>
      <xdr:row>8</xdr:row>
      <xdr:rowOff>0</xdr:rowOff>
    </xdr:from>
    <xdr:to>
      <xdr:col>5</xdr:col>
      <xdr:colOff>1554480</xdr:colOff>
      <xdr:row>8</xdr:row>
      <xdr:rowOff>872490</xdr:rowOff>
    </xdr:to>
    <xdr:sp macro="" textlink="">
      <xdr:nvSpPr>
        <xdr:cNvPr id="30" name="CuadroTexto 29">
          <a:extLst>
            <a:ext uri="{FF2B5EF4-FFF2-40B4-BE49-F238E27FC236}">
              <a16:creationId xmlns:a16="http://schemas.microsoft.com/office/drawing/2014/main" id="{8C8E880D-C401-4715-8379-88703B29C937}"/>
            </a:ext>
          </a:extLst>
        </xdr:cNvPr>
        <xdr:cNvSpPr txBox="1"/>
      </xdr:nvSpPr>
      <xdr:spPr>
        <a:xfrm>
          <a:off x="5915025" y="3905250"/>
          <a:ext cx="1554480" cy="872490"/>
        </a:xfrm>
        <a:prstGeom prst="rect">
          <a:avLst/>
        </a:prstGeom>
        <a:solidFill>
          <a:schemeClr val="lt1"/>
        </a:solidFill>
        <a:ln w="3175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Sesión Plenaria. 9 am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Dllo Proposición 001</a:t>
          </a:r>
          <a:endParaRPr lang="es-CO" sz="12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Guzmán,</a:t>
          </a:r>
          <a:r>
            <a:rPr lang="es-CO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Caicedo, la Hormiga</a:t>
          </a:r>
          <a:endParaRPr lang="es-CO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1554480</xdr:colOff>
      <xdr:row>9</xdr:row>
      <xdr:rowOff>872490</xdr:rowOff>
    </xdr:to>
    <xdr:sp macro="" textlink="">
      <xdr:nvSpPr>
        <xdr:cNvPr id="31" name="CuadroTexto 30">
          <a:extLst>
            <a:ext uri="{FF2B5EF4-FFF2-40B4-BE49-F238E27FC236}">
              <a16:creationId xmlns:a16="http://schemas.microsoft.com/office/drawing/2014/main" id="{43FBB526-A4EB-40DB-8E52-E1CD9F0E6DD3}"/>
            </a:ext>
          </a:extLst>
        </xdr:cNvPr>
        <xdr:cNvSpPr txBox="1"/>
      </xdr:nvSpPr>
      <xdr:spPr>
        <a:xfrm>
          <a:off x="4143375" y="4791075"/>
          <a:ext cx="1554480" cy="872490"/>
        </a:xfrm>
        <a:prstGeom prst="rect">
          <a:avLst/>
        </a:prstGeom>
        <a:solidFill>
          <a:schemeClr val="lt1"/>
        </a:solidFill>
        <a:ln w="3175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Sesión Plenaria. 9 am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Dllo Proposición 001</a:t>
          </a:r>
          <a:endParaRPr lang="es-CO" sz="12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La Dorada, Orito, Pto leguizamo, Pto Asis, </a:t>
          </a: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1554480</xdr:colOff>
      <xdr:row>9</xdr:row>
      <xdr:rowOff>872490</xdr:rowOff>
    </xdr:to>
    <xdr:sp macro="" textlink="">
      <xdr:nvSpPr>
        <xdr:cNvPr id="32" name="CuadroTexto 31">
          <a:extLst>
            <a:ext uri="{FF2B5EF4-FFF2-40B4-BE49-F238E27FC236}">
              <a16:creationId xmlns:a16="http://schemas.microsoft.com/office/drawing/2014/main" id="{82FAAC4F-92EF-4FC3-91D2-8F8FAC36CF32}"/>
            </a:ext>
          </a:extLst>
        </xdr:cNvPr>
        <xdr:cNvSpPr txBox="1"/>
      </xdr:nvSpPr>
      <xdr:spPr>
        <a:xfrm>
          <a:off x="5915025" y="4791075"/>
          <a:ext cx="1554480" cy="872490"/>
        </a:xfrm>
        <a:prstGeom prst="rect">
          <a:avLst/>
        </a:prstGeom>
        <a:solidFill>
          <a:schemeClr val="lt1"/>
        </a:solidFill>
        <a:ln w="3175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Sesión Plenaria. 9 am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Dllo Proposición 002</a:t>
          </a:r>
          <a:endParaRPr lang="es-CO" sz="12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seguridad ciudadana</a:t>
          </a:r>
        </a:p>
      </xdr:txBody>
    </xdr:sp>
    <xdr:clientData/>
  </xdr:twoCellAnchor>
  <xdr:twoCellAnchor>
    <xdr:from>
      <xdr:col>6</xdr:col>
      <xdr:colOff>28575</xdr:colOff>
      <xdr:row>8</xdr:row>
      <xdr:rowOff>19050</xdr:rowOff>
    </xdr:from>
    <xdr:to>
      <xdr:col>6</xdr:col>
      <xdr:colOff>1562100</xdr:colOff>
      <xdr:row>8</xdr:row>
      <xdr:rowOff>809625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4464035C-2D7F-49F7-91A0-E30A0C54C8E4}"/>
            </a:ext>
          </a:extLst>
        </xdr:cNvPr>
        <xdr:cNvSpPr txBox="1"/>
      </xdr:nvSpPr>
      <xdr:spPr>
        <a:xfrm>
          <a:off x="7715250" y="3924300"/>
          <a:ext cx="1533525" cy="790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Sesión Plenaria. 9 am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200" b="1">
              <a:effectLst/>
            </a:rPr>
            <a:t>Segundo Debate PO1096 impuesto de registro para inversión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FA826-AF66-4AA6-825C-84FE896B50B7}">
  <dimension ref="A2:J23"/>
  <sheetViews>
    <sheetView showGridLines="0" workbookViewId="0">
      <selection activeCell="E21" sqref="E21"/>
    </sheetView>
  </sheetViews>
  <sheetFormatPr baseColWidth="10" defaultRowHeight="14.4" x14ac:dyDescent="0.3"/>
  <cols>
    <col min="4" max="10" width="25.77734375" customWidth="1"/>
  </cols>
  <sheetData>
    <row r="2" spans="1:10" x14ac:dyDescent="0.3">
      <c r="D2" s="2" t="s">
        <v>7</v>
      </c>
      <c r="E2" s="2" t="s">
        <v>8</v>
      </c>
      <c r="F2" s="1"/>
      <c r="G2" s="1"/>
      <c r="H2" s="1"/>
      <c r="I2" s="1"/>
      <c r="J2" s="1"/>
    </row>
    <row r="3" spans="1:10" ht="15" thickBot="1" x14ac:dyDescent="0.35">
      <c r="D3" s="9">
        <v>2022</v>
      </c>
      <c r="E3" s="9" t="s">
        <v>15</v>
      </c>
      <c r="F3" s="1"/>
      <c r="G3" s="3">
        <f>DATE(D3,MATCH($E$3,$A$12:$A$23,0),1)</f>
        <v>44743</v>
      </c>
      <c r="H3" s="4">
        <f>WEEKDAY($G$3,3)</f>
        <v>4</v>
      </c>
      <c r="I3" s="1"/>
      <c r="J3" s="1"/>
    </row>
    <row r="4" spans="1:10" ht="22.8" thickBot="1" x14ac:dyDescent="0.4">
      <c r="D4" s="14" t="s">
        <v>21</v>
      </c>
      <c r="E4" s="15"/>
      <c r="F4" s="15"/>
      <c r="G4" s="15"/>
      <c r="H4" s="15"/>
      <c r="I4" s="15"/>
      <c r="J4" s="16"/>
    </row>
    <row r="5" spans="1:10" ht="20.399999999999999" x14ac:dyDescent="0.35">
      <c r="D5" s="13" t="s">
        <v>0</v>
      </c>
      <c r="E5" s="13" t="s">
        <v>1</v>
      </c>
      <c r="F5" s="13" t="s">
        <v>2</v>
      </c>
      <c r="G5" s="13" t="s">
        <v>3</v>
      </c>
      <c r="H5" s="13" t="s">
        <v>4</v>
      </c>
      <c r="I5" s="13" t="s">
        <v>5</v>
      </c>
      <c r="J5" s="13" t="s">
        <v>6</v>
      </c>
    </row>
    <row r="6" spans="1:10" ht="70.05" customHeight="1" x14ac:dyDescent="0.35">
      <c r="D6" s="7">
        <f>G3-H3</f>
        <v>44739</v>
      </c>
      <c r="E6" s="7">
        <f>D6+1</f>
        <v>44740</v>
      </c>
      <c r="F6" s="7">
        <f t="shared" ref="F6:J6" si="0">E6+1</f>
        <v>44741</v>
      </c>
      <c r="G6" s="7">
        <f t="shared" si="0"/>
        <v>44742</v>
      </c>
      <c r="H6" s="6">
        <f t="shared" si="0"/>
        <v>44743</v>
      </c>
      <c r="I6" s="5">
        <f t="shared" si="0"/>
        <v>44744</v>
      </c>
      <c r="J6" s="5">
        <f t="shared" si="0"/>
        <v>44745</v>
      </c>
    </row>
    <row r="7" spans="1:10" ht="70.05" customHeight="1" x14ac:dyDescent="0.35">
      <c r="D7" s="6">
        <f>J6+1</f>
        <v>44746</v>
      </c>
      <c r="E7" s="6">
        <f t="shared" ref="E7:J7" si="1">D7+1</f>
        <v>44747</v>
      </c>
      <c r="F7" s="6">
        <f t="shared" si="1"/>
        <v>44748</v>
      </c>
      <c r="G7" s="6">
        <f t="shared" si="1"/>
        <v>44749</v>
      </c>
      <c r="H7" s="6">
        <f t="shared" si="1"/>
        <v>44750</v>
      </c>
      <c r="I7" s="5">
        <f t="shared" si="1"/>
        <v>44751</v>
      </c>
      <c r="J7" s="5">
        <f t="shared" si="1"/>
        <v>44752</v>
      </c>
    </row>
    <row r="8" spans="1:10" ht="70.05" customHeight="1" x14ac:dyDescent="0.35">
      <c r="D8" s="6">
        <f t="shared" ref="D8:D11" si="2">J7+1</f>
        <v>44753</v>
      </c>
      <c r="E8" s="6">
        <f t="shared" ref="E8:J8" si="3">D8+1</f>
        <v>44754</v>
      </c>
      <c r="F8" s="6">
        <f t="shared" si="3"/>
        <v>44755</v>
      </c>
      <c r="G8" s="6">
        <f t="shared" si="3"/>
        <v>44756</v>
      </c>
      <c r="H8" s="6">
        <f t="shared" si="3"/>
        <v>44757</v>
      </c>
      <c r="I8" s="5">
        <f t="shared" si="3"/>
        <v>44758</v>
      </c>
      <c r="J8" s="5">
        <f t="shared" si="3"/>
        <v>44759</v>
      </c>
    </row>
    <row r="9" spans="1:10" ht="70.05" customHeight="1" x14ac:dyDescent="0.35">
      <c r="D9" s="6">
        <f t="shared" si="2"/>
        <v>44760</v>
      </c>
      <c r="E9" s="6">
        <f t="shared" ref="E9:J9" si="4">D9+1</f>
        <v>44761</v>
      </c>
      <c r="F9" s="6">
        <f t="shared" si="4"/>
        <v>44762</v>
      </c>
      <c r="G9" s="6">
        <f t="shared" si="4"/>
        <v>44763</v>
      </c>
      <c r="H9" s="6">
        <f t="shared" si="4"/>
        <v>44764</v>
      </c>
      <c r="I9" s="5">
        <f t="shared" si="4"/>
        <v>44765</v>
      </c>
      <c r="J9" s="5">
        <f t="shared" si="4"/>
        <v>44766</v>
      </c>
    </row>
    <row r="10" spans="1:10" ht="146.4" customHeight="1" x14ac:dyDescent="0.35">
      <c r="D10" s="6">
        <f t="shared" si="2"/>
        <v>44767</v>
      </c>
      <c r="E10" s="6">
        <f t="shared" ref="E10:J10" si="5">D10+1</f>
        <v>44768</v>
      </c>
      <c r="F10" s="6">
        <f t="shared" si="5"/>
        <v>44769</v>
      </c>
      <c r="G10" s="6">
        <f t="shared" si="5"/>
        <v>44770</v>
      </c>
      <c r="H10" s="6">
        <f t="shared" si="5"/>
        <v>44771</v>
      </c>
      <c r="I10" s="5">
        <f t="shared" si="5"/>
        <v>44772</v>
      </c>
      <c r="J10" s="5">
        <f t="shared" si="5"/>
        <v>44773</v>
      </c>
    </row>
    <row r="11" spans="1:10" ht="70.05" customHeight="1" x14ac:dyDescent="0.3">
      <c r="D11" s="7">
        <f t="shared" si="2"/>
        <v>44774</v>
      </c>
      <c r="E11" s="7">
        <f t="shared" ref="E11:J11" si="6">D11+1</f>
        <v>44775</v>
      </c>
      <c r="F11" s="7">
        <f t="shared" si="6"/>
        <v>44776</v>
      </c>
      <c r="G11" s="7">
        <f t="shared" si="6"/>
        <v>44777</v>
      </c>
      <c r="H11" s="7">
        <f t="shared" si="6"/>
        <v>44778</v>
      </c>
      <c r="I11" s="8">
        <f t="shared" si="6"/>
        <v>44779</v>
      </c>
      <c r="J11" s="8">
        <f t="shared" si="6"/>
        <v>44780</v>
      </c>
    </row>
    <row r="12" spans="1:10" x14ac:dyDescent="0.3">
      <c r="A12" t="s">
        <v>9</v>
      </c>
    </row>
    <row r="13" spans="1:10" x14ac:dyDescent="0.3">
      <c r="A13" t="s">
        <v>10</v>
      </c>
    </row>
    <row r="14" spans="1:10" x14ac:dyDescent="0.3">
      <c r="A14" t="s">
        <v>11</v>
      </c>
    </row>
    <row r="15" spans="1:10" x14ac:dyDescent="0.3">
      <c r="A15" t="s">
        <v>12</v>
      </c>
    </row>
    <row r="16" spans="1:10" x14ac:dyDescent="0.3">
      <c r="A16" t="s">
        <v>13</v>
      </c>
    </row>
    <row r="17" spans="1:1" x14ac:dyDescent="0.3">
      <c r="A17" t="s">
        <v>14</v>
      </c>
    </row>
    <row r="18" spans="1:1" x14ac:dyDescent="0.3">
      <c r="A18" t="s">
        <v>15</v>
      </c>
    </row>
    <row r="19" spans="1:1" x14ac:dyDescent="0.3">
      <c r="A19" t="s">
        <v>16</v>
      </c>
    </row>
    <row r="20" spans="1:1" x14ac:dyDescent="0.3">
      <c r="A20" t="s">
        <v>17</v>
      </c>
    </row>
    <row r="21" spans="1:1" x14ac:dyDescent="0.3">
      <c r="A21" t="s">
        <v>18</v>
      </c>
    </row>
    <row r="22" spans="1:1" x14ac:dyDescent="0.3">
      <c r="A22" t="s">
        <v>19</v>
      </c>
    </row>
    <row r="23" spans="1:1" x14ac:dyDescent="0.3">
      <c r="A23" t="s">
        <v>20</v>
      </c>
    </row>
  </sheetData>
  <mergeCells count="1">
    <mergeCell ref="D4:J4"/>
  </mergeCells>
  <phoneticPr fontId="1" type="noConversion"/>
  <conditionalFormatting sqref="D6:J11">
    <cfRule type="expression" dxfId="3" priority="1">
      <formula>D6&gt;EOMONTH($G$3,0)</formula>
    </cfRule>
    <cfRule type="expression" dxfId="2" priority="2">
      <formula>D6&lt;$G$3</formula>
    </cfRule>
  </conditionalFormatting>
  <dataValidations count="1">
    <dataValidation type="list" allowBlank="1" showInputMessage="1" showErrorMessage="1" sqref="E3" xr:uid="{05E25B22-EF5F-4388-A145-DF030DF4B6B7}">
      <formula1>$A$12:$A$23</formula1>
    </dataValidation>
  </dataValidation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2A2DB-E1A3-4836-A3F7-4290D979BB3B}">
  <dimension ref="A1:J23"/>
  <sheetViews>
    <sheetView showGridLines="0" tabSelected="1" zoomScale="80" zoomScaleNormal="80" workbookViewId="0">
      <selection activeCell="H7" sqref="H7"/>
    </sheetView>
  </sheetViews>
  <sheetFormatPr baseColWidth="10" defaultRowHeight="14.4" x14ac:dyDescent="0.3"/>
  <cols>
    <col min="4" max="10" width="25.77734375" customWidth="1"/>
  </cols>
  <sheetData>
    <row r="1" spans="1:10" ht="26.4" customHeight="1" x14ac:dyDescent="0.5">
      <c r="D1" s="20" t="s">
        <v>35</v>
      </c>
      <c r="E1" s="21"/>
      <c r="F1" s="21"/>
      <c r="G1" s="21"/>
      <c r="H1" s="21"/>
      <c r="I1" s="21"/>
      <c r="J1" s="21"/>
    </row>
    <row r="2" spans="1:10" x14ac:dyDescent="0.3">
      <c r="D2" s="2" t="s">
        <v>7</v>
      </c>
      <c r="E2" s="2" t="s">
        <v>8</v>
      </c>
      <c r="F2" s="1"/>
      <c r="G2" s="1"/>
      <c r="H2" s="1"/>
      <c r="I2" s="1"/>
      <c r="J2" s="1"/>
    </row>
    <row r="3" spans="1:10" ht="15" thickBot="1" x14ac:dyDescent="0.35">
      <c r="D3" s="9">
        <v>2023</v>
      </c>
      <c r="E3" s="9" t="s">
        <v>25</v>
      </c>
      <c r="F3" s="1"/>
      <c r="G3" s="3">
        <f>DATE(D3,MATCH($E$3,$A$12:$A$23,0),1)</f>
        <v>44986</v>
      </c>
      <c r="H3" s="4">
        <f>WEEKDAY($G$3,3)</f>
        <v>2</v>
      </c>
      <c r="I3" s="1"/>
      <c r="J3" s="1"/>
    </row>
    <row r="4" spans="1:10" ht="22.8" thickBot="1" x14ac:dyDescent="0.4">
      <c r="D4" s="17" t="str">
        <f>+E3</f>
        <v>Marzo</v>
      </c>
      <c r="E4" s="18"/>
      <c r="F4" s="18"/>
      <c r="G4" s="18"/>
      <c r="H4" s="18"/>
      <c r="I4" s="18"/>
      <c r="J4" s="19"/>
    </row>
    <row r="5" spans="1:10" ht="20.399999999999999" x14ac:dyDescent="0.35">
      <c r="D5" s="13" t="s">
        <v>0</v>
      </c>
      <c r="E5" s="13" t="s">
        <v>1</v>
      </c>
      <c r="F5" s="13" t="s">
        <v>2</v>
      </c>
      <c r="G5" s="13" t="s">
        <v>3</v>
      </c>
      <c r="H5" s="13" t="s">
        <v>4</v>
      </c>
      <c r="I5" s="13" t="s">
        <v>5</v>
      </c>
      <c r="J5" s="13" t="s">
        <v>6</v>
      </c>
    </row>
    <row r="6" spans="1:10" ht="70.05" customHeight="1" x14ac:dyDescent="0.35">
      <c r="D6" s="11">
        <f>G3-H3</f>
        <v>44984</v>
      </c>
      <c r="E6" s="11">
        <f>D6+1</f>
        <v>44985</v>
      </c>
      <c r="F6" s="11">
        <f t="shared" ref="F6:J6" si="0">E6+1</f>
        <v>44986</v>
      </c>
      <c r="G6" s="11">
        <f t="shared" si="0"/>
        <v>44987</v>
      </c>
      <c r="H6" s="11">
        <f t="shared" si="0"/>
        <v>44988</v>
      </c>
      <c r="I6" s="12">
        <f t="shared" si="0"/>
        <v>44989</v>
      </c>
      <c r="J6" s="12">
        <f t="shared" si="0"/>
        <v>44990</v>
      </c>
    </row>
    <row r="7" spans="1:10" ht="70.05" customHeight="1" x14ac:dyDescent="0.35">
      <c r="D7" s="11">
        <f>J6+1</f>
        <v>44991</v>
      </c>
      <c r="E7" s="11">
        <f t="shared" ref="E7:J11" si="1">D7+1</f>
        <v>44992</v>
      </c>
      <c r="F7" s="11">
        <f t="shared" si="1"/>
        <v>44993</v>
      </c>
      <c r="G7" s="11">
        <f t="shared" si="1"/>
        <v>44994</v>
      </c>
      <c r="H7" s="11">
        <f t="shared" si="1"/>
        <v>44995</v>
      </c>
      <c r="I7" s="12">
        <f t="shared" si="1"/>
        <v>44996</v>
      </c>
      <c r="J7" s="12">
        <f t="shared" si="1"/>
        <v>44997</v>
      </c>
    </row>
    <row r="8" spans="1:10" ht="70.05" customHeight="1" x14ac:dyDescent="0.35">
      <c r="D8" s="11">
        <f t="shared" ref="D8:D11" si="2">J7+1</f>
        <v>44998</v>
      </c>
      <c r="E8" s="11">
        <f t="shared" si="1"/>
        <v>44999</v>
      </c>
      <c r="F8" s="11">
        <f t="shared" si="1"/>
        <v>45000</v>
      </c>
      <c r="G8" s="11">
        <f>F8+1</f>
        <v>45001</v>
      </c>
      <c r="H8" s="11">
        <f t="shared" si="1"/>
        <v>45002</v>
      </c>
      <c r="I8" s="12">
        <f t="shared" si="1"/>
        <v>45003</v>
      </c>
      <c r="J8" s="12">
        <f t="shared" si="1"/>
        <v>45004</v>
      </c>
    </row>
    <row r="9" spans="1:10" ht="70.05" customHeight="1" x14ac:dyDescent="0.35">
      <c r="D9" s="11">
        <f t="shared" si="2"/>
        <v>45005</v>
      </c>
      <c r="E9" s="11">
        <f t="shared" si="1"/>
        <v>45006</v>
      </c>
      <c r="F9" s="11">
        <f t="shared" si="1"/>
        <v>45007</v>
      </c>
      <c r="G9" s="11">
        <f t="shared" si="1"/>
        <v>45008</v>
      </c>
      <c r="H9" s="11">
        <f t="shared" si="1"/>
        <v>45009</v>
      </c>
      <c r="I9" s="12">
        <f t="shared" si="1"/>
        <v>45010</v>
      </c>
      <c r="J9" s="12">
        <f t="shared" si="1"/>
        <v>45011</v>
      </c>
    </row>
    <row r="10" spans="1:10" ht="70.05" customHeight="1" x14ac:dyDescent="0.35">
      <c r="D10" s="11">
        <f t="shared" si="2"/>
        <v>45012</v>
      </c>
      <c r="E10" s="11">
        <f t="shared" si="1"/>
        <v>45013</v>
      </c>
      <c r="F10" s="11">
        <f t="shared" si="1"/>
        <v>45014</v>
      </c>
      <c r="G10" s="11">
        <f t="shared" si="1"/>
        <v>45015</v>
      </c>
      <c r="H10" s="11">
        <f t="shared" si="1"/>
        <v>45016</v>
      </c>
      <c r="I10" s="12">
        <f t="shared" si="1"/>
        <v>45017</v>
      </c>
      <c r="J10" s="12">
        <f t="shared" si="1"/>
        <v>45018</v>
      </c>
    </row>
    <row r="11" spans="1:10" ht="70.05" customHeight="1" x14ac:dyDescent="0.35">
      <c r="D11" s="11">
        <f t="shared" si="2"/>
        <v>45019</v>
      </c>
      <c r="E11" s="11">
        <f t="shared" si="1"/>
        <v>45020</v>
      </c>
      <c r="F11" s="11">
        <f t="shared" si="1"/>
        <v>45021</v>
      </c>
      <c r="G11" s="11">
        <f t="shared" si="1"/>
        <v>45022</v>
      </c>
      <c r="H11" s="11">
        <f t="shared" si="1"/>
        <v>45023</v>
      </c>
      <c r="I11" s="12">
        <f t="shared" si="1"/>
        <v>45024</v>
      </c>
      <c r="J11" s="12">
        <f t="shared" si="1"/>
        <v>45025</v>
      </c>
    </row>
    <row r="12" spans="1:10" ht="18" x14ac:dyDescent="0.35">
      <c r="A12" s="10" t="s">
        <v>23</v>
      </c>
    </row>
    <row r="13" spans="1:10" ht="18" x14ac:dyDescent="0.35">
      <c r="A13" s="10" t="s">
        <v>24</v>
      </c>
    </row>
    <row r="14" spans="1:10" ht="18" x14ac:dyDescent="0.35">
      <c r="A14" s="10" t="s">
        <v>25</v>
      </c>
      <c r="D14" t="s">
        <v>22</v>
      </c>
    </row>
    <row r="15" spans="1:10" ht="18" x14ac:dyDescent="0.35">
      <c r="A15" s="10" t="s">
        <v>26</v>
      </c>
    </row>
    <row r="16" spans="1:10" ht="18" x14ac:dyDescent="0.35">
      <c r="A16" s="10" t="s">
        <v>27</v>
      </c>
    </row>
    <row r="17" spans="1:1" ht="18" x14ac:dyDescent="0.35">
      <c r="A17" s="10" t="s">
        <v>28</v>
      </c>
    </row>
    <row r="18" spans="1:1" ht="18" x14ac:dyDescent="0.35">
      <c r="A18" s="10" t="s">
        <v>29</v>
      </c>
    </row>
    <row r="19" spans="1:1" ht="18" x14ac:dyDescent="0.35">
      <c r="A19" s="10" t="s">
        <v>30</v>
      </c>
    </row>
    <row r="20" spans="1:1" ht="18" x14ac:dyDescent="0.35">
      <c r="A20" s="10" t="s">
        <v>31</v>
      </c>
    </row>
    <row r="21" spans="1:1" ht="18" x14ac:dyDescent="0.35">
      <c r="A21" s="10" t="s">
        <v>32</v>
      </c>
    </row>
    <row r="22" spans="1:1" ht="18" x14ac:dyDescent="0.35">
      <c r="A22" s="10" t="s">
        <v>33</v>
      </c>
    </row>
    <row r="23" spans="1:1" ht="18" x14ac:dyDescent="0.35">
      <c r="A23" s="10" t="s">
        <v>34</v>
      </c>
    </row>
  </sheetData>
  <mergeCells count="2">
    <mergeCell ref="D4:J4"/>
    <mergeCell ref="D1:J1"/>
  </mergeCells>
  <phoneticPr fontId="1" type="noConversion"/>
  <conditionalFormatting sqref="D6:J11">
    <cfRule type="expression" dxfId="1" priority="1">
      <formula>D6&gt;EOMONTH($G$3,0)</formula>
    </cfRule>
    <cfRule type="expression" dxfId="0" priority="2">
      <formula>D6&lt;$G$3</formula>
    </cfRule>
  </conditionalFormatting>
  <dataValidations disablePrompts="1" count="1">
    <dataValidation type="list" allowBlank="1" showInputMessage="1" showErrorMessage="1" sqref="E3" xr:uid="{7D51A288-BE3E-40B4-AD00-62E0372F4016}">
      <formula1>$A$12:$A$23</formula1>
    </dataValidation>
  </dataValidations>
  <pageMargins left="0.23622047244094491" right="0.23622047244094491" top="0.74803149606299213" bottom="0.74803149606299213" header="0.31496062992125984" footer="0.31496062992125984"/>
  <pageSetup scale="70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NOVIEMBRE</vt:lpstr>
      <vt:lpstr>NOVIEMBRE!Área_de_impresión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PERSONAL</cp:lastModifiedBy>
  <cp:lastPrinted>2022-10-13T22:04:20Z</cp:lastPrinted>
  <dcterms:created xsi:type="dcterms:W3CDTF">2022-07-22T14:27:23Z</dcterms:created>
  <dcterms:modified xsi:type="dcterms:W3CDTF">2023-03-16T22:34:46Z</dcterms:modified>
</cp:coreProperties>
</file>